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journeysw-my.sharepoint.com/personal/aconrad_journeysw_com/Documents/Desktop/"/>
    </mc:Choice>
  </mc:AlternateContent>
  <xr:revisionPtr revIDLastSave="0" documentId="8_{0A05F869-BB57-42C5-9BC0-E5A9AA1F0829}" xr6:coauthVersionLast="47" xr6:coauthVersionMax="47" xr10:uidLastSave="{00000000-0000-0000-0000-000000000000}"/>
  <bookViews>
    <workbookView xWindow="-28920" yWindow="-120" windowWidth="29040" windowHeight="15720" xr2:uid="{1074257C-7469-47ED-8A3F-FB359B829E0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1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0" i="1"/>
  <c r="D11" i="1"/>
  <c r="D12" i="1"/>
  <c r="D13" i="1"/>
  <c r="D14" i="1"/>
  <c r="D15" i="1"/>
  <c r="D16" i="1"/>
  <c r="D17" i="1"/>
  <c r="D18" i="1"/>
  <c r="D19" i="1"/>
  <c r="D10" i="1"/>
  <c r="E10" i="1" s="1"/>
  <c r="H41" i="1" l="1"/>
  <c r="D41" i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I41" i="1" l="1"/>
  <c r="E41" i="1"/>
</calcChain>
</file>

<file path=xl/sharedStrings.xml><?xml version="1.0" encoding="utf-8"?>
<sst xmlns="http://schemas.openxmlformats.org/spreadsheetml/2006/main" count="12" uniqueCount="8">
  <si>
    <t>ADVANTAGES OF SAVING EARLY</t>
  </si>
  <si>
    <t>Amount Invested</t>
  </si>
  <si>
    <t>Annual Return</t>
  </si>
  <si>
    <t>Age</t>
  </si>
  <si>
    <t>Year End Value</t>
  </si>
  <si>
    <t>Total</t>
  </si>
  <si>
    <r>
      <rPr>
        <b/>
        <i/>
        <sz val="16"/>
        <color theme="0"/>
        <rFont val="Poppins Regular"/>
      </rPr>
      <t xml:space="preserve">Early Saver </t>
    </r>
    <r>
      <rPr>
        <b/>
        <sz val="16"/>
        <color theme="0"/>
        <rFont val="Poppins Regular"/>
      </rPr>
      <t xml:space="preserve">     </t>
    </r>
    <r>
      <rPr>
        <b/>
        <sz val="14"/>
        <color theme="0"/>
        <rFont val="Poppins Regular"/>
      </rPr>
      <t xml:space="preserve">                                                    
</t>
    </r>
    <r>
      <rPr>
        <sz val="12"/>
        <color theme="0"/>
        <rFont val="Poppins Regular"/>
      </rPr>
      <t>Age: 25, Saving 10 years</t>
    </r>
  </si>
  <si>
    <r>
      <rPr>
        <b/>
        <i/>
        <sz val="16"/>
        <color theme="1"/>
        <rFont val="Poppins Regular"/>
      </rPr>
      <t xml:space="preserve">Procrastinator  </t>
    </r>
    <r>
      <rPr>
        <b/>
        <sz val="16"/>
        <color theme="1"/>
        <rFont val="Poppins Regular"/>
      </rPr>
      <t xml:space="preserve">       </t>
    </r>
    <r>
      <rPr>
        <b/>
        <sz val="14"/>
        <color theme="1"/>
        <rFont val="Poppins Regular"/>
      </rPr>
      <t xml:space="preserve">                                             </t>
    </r>
    <r>
      <rPr>
        <sz val="12"/>
        <color theme="1"/>
        <rFont val="Poppins Regular"/>
      </rPr>
      <t>Age: 35, Saving 20 years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</si>
</sst>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Poppins Regular"/>
    </font>
    <font>
      <sz val="11"/>
      <color theme="1"/>
      <name val="Poppins Regular"/>
    </font>
    <font>
      <b/>
      <sz val="20"/>
      <color theme="1"/>
      <name val="Poppins Regular"/>
    </font>
    <font>
      <b/>
      <sz val="14"/>
      <color theme="1"/>
      <name val="Poppins Regular"/>
    </font>
    <font>
      <b/>
      <sz val="11"/>
      <color theme="1"/>
      <name val="Poppins Regular"/>
    </font>
    <font>
      <sz val="11"/>
      <color theme="0"/>
      <name val="Poppins Regular"/>
    </font>
    <font>
      <b/>
      <sz val="14"/>
      <color theme="0"/>
      <name val="Poppins Regular"/>
    </font>
    <font>
      <sz val="12"/>
      <color theme="0"/>
      <name val="Poppins Regular"/>
    </font>
    <font>
      <sz val="12"/>
      <color theme="1"/>
      <name val="Poppins Regular"/>
    </font>
    <font>
      <sz val="16"/>
      <color theme="0"/>
      <name val="Poppins Regular"/>
    </font>
    <font>
      <b/>
      <sz val="11"/>
      <color theme="0"/>
      <name val="Poppins Regular"/>
    </font>
    <font>
      <b/>
      <i/>
      <sz val="20"/>
      <color theme="0"/>
      <name val="Poppins Regular"/>
    </font>
    <font>
      <b/>
      <i/>
      <sz val="16"/>
      <color theme="0"/>
      <name val="Poppins Regular"/>
    </font>
    <font>
      <b/>
      <sz val="16"/>
      <color theme="0"/>
      <name val="Poppins Regular"/>
    </font>
    <font>
      <b/>
      <i/>
      <sz val="16"/>
      <color theme="1"/>
      <name val="Poppins Regular"/>
    </font>
    <font>
      <b/>
      <sz val="16"/>
      <color theme="1"/>
      <name val="Poppins Regular"/>
    </font>
  </fonts>
  <fills count="8">
    <fill>
      <patternFill patternType="none"/>
    </fill>
    <fill>
      <patternFill patternType="gray125"/>
    </fill>
    <fill>
      <patternFill patternType="solid">
        <fgColor rgb="FF6352FD"/>
        <bgColor indexed="64"/>
      </patternFill>
    </fill>
    <fill>
      <patternFill patternType="solid">
        <fgColor rgb="FF9893FB"/>
        <bgColor indexed="64"/>
      </patternFill>
    </fill>
    <fill>
      <patternFill patternType="solid">
        <fgColor rgb="FFB0B5FA"/>
        <bgColor indexed="64"/>
      </patternFill>
    </fill>
    <fill>
      <patternFill patternType="solid">
        <fgColor rgb="FFD5DBF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4" fontId="3" fillId="0" borderId="0" xfId="1" applyFont="1" applyAlignment="1">
      <alignment horizontal="center"/>
    </xf>
    <xf numFmtId="44" fontId="3" fillId="0" borderId="0" xfId="1" applyFont="1"/>
    <xf numFmtId="44" fontId="7" fillId="2" borderId="0" xfId="0" applyNumberFormat="1" applyFont="1" applyFill="1" applyAlignment="1">
      <alignment horizontal="center"/>
    </xf>
    <xf numFmtId="44" fontId="7" fillId="3" borderId="0" xfId="0" applyNumberFormat="1" applyFont="1" applyFill="1" applyAlignment="1">
      <alignment horizontal="center"/>
    </xf>
    <xf numFmtId="44" fontId="3" fillId="4" borderId="0" xfId="0" applyNumberFormat="1" applyFont="1" applyFill="1"/>
    <xf numFmtId="44" fontId="3" fillId="5" borderId="0" xfId="0" applyNumberFormat="1" applyFont="1" applyFill="1"/>
    <xf numFmtId="0" fontId="12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3" fillId="7" borderId="0" xfId="0" applyFont="1" applyFill="1"/>
    <xf numFmtId="0" fontId="13" fillId="2" borderId="0" xfId="0" applyFont="1" applyFill="1" applyAlignment="1">
      <alignment horizontal="center"/>
    </xf>
    <xf numFmtId="44" fontId="11" fillId="6" borderId="0" xfId="1" applyFont="1" applyFill="1" applyBorder="1" applyAlignment="1">
      <alignment horizontal="left"/>
    </xf>
    <xf numFmtId="9" fontId="11" fillId="3" borderId="0" xfId="2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12" fillId="6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5DBF8"/>
      <color rgb="FFB0B5FA"/>
      <color rgb="FF9893FB"/>
      <color rgb="FFBFCCF9"/>
      <color rgb="FF6352FD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114873</xdr:colOff>
      <xdr:row>2</xdr:row>
      <xdr:rowOff>224364</xdr:rowOff>
    </xdr:from>
    <xdr:to>
      <xdr:col>7</xdr:col>
      <xdr:colOff>514692</xdr:colOff>
      <xdr:row>6</xdr:row>
      <xdr:rowOff>409028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6936DC-E32F-18BE-E773-2F742284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290" y="1526114"/>
          <a:ext cx="2527069" cy="16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68963</xdr:colOff>
      <xdr:row>0</xdr:row>
      <xdr:rowOff>139833</xdr:rowOff>
    </xdr:from>
    <xdr:to>
      <xdr:col>4</xdr:col>
      <xdr:colOff>483659</xdr:colOff>
      <xdr:row>0</xdr:row>
      <xdr:rowOff>730477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FAF02A-6E7E-01B6-500F-4A978A2FD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3" y="139833"/>
          <a:ext cx="2523954" cy="596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6195-9A07-4953-9C95-1BEEE83B9C75}">
  <dimension ref="A1:L41"/>
  <sheetViews>
    <sheetView tabSelected="1" zoomScale="90" zoomScaleNormal="90" workbookViewId="0">
      <selection activeCell="M13" sqref="M13"/>
    </sheetView>
  </sheetViews>
  <sheetFormatPr defaultColWidth="8.85546875" defaultRowHeight="15" x14ac:dyDescent="0.25"/>
  <cols>
    <col min="1" max="1" width="2.140625" customWidth="1"/>
    <col min="2" max="2" width="4.7109375" customWidth="1"/>
    <col min="3" max="3" width="8.5703125" style="2" customWidth="1"/>
    <col min="4" max="4" width="14.5703125" style="2" customWidth="1"/>
    <col min="5" max="5" width="16.5703125" style="2" customWidth="1"/>
    <col min="6" max="6" width="5.140625" customWidth="1"/>
    <col min="7" max="7" width="8.5703125" style="2" customWidth="1"/>
    <col min="8" max="8" width="14.5703125" customWidth="1"/>
    <col min="9" max="9" width="16.5703125" customWidth="1"/>
  </cols>
  <sheetData>
    <row r="1" spans="1:12" ht="63.6" customHeight="1" x14ac:dyDescent="0.25">
      <c r="C1"/>
      <c r="D1"/>
      <c r="E1"/>
      <c r="G1"/>
    </row>
    <row r="2" spans="1:12" ht="38.1" customHeight="1" x14ac:dyDescent="1.1000000000000001">
      <c r="A2" s="20" t="s">
        <v>0</v>
      </c>
      <c r="B2" s="20"/>
      <c r="C2" s="20"/>
      <c r="D2" s="20"/>
      <c r="E2" s="20"/>
      <c r="F2" s="20"/>
      <c r="G2" s="20"/>
      <c r="H2" s="19"/>
      <c r="I2" s="25" t="s">
        <v>1</v>
      </c>
      <c r="J2" s="25"/>
      <c r="K2" s="21">
        <v>8000</v>
      </c>
      <c r="L2" s="21"/>
    </row>
    <row r="3" spans="1:12" ht="30.6" customHeight="1" x14ac:dyDescent="1.1000000000000001">
      <c r="A3" s="4"/>
      <c r="B3" s="5"/>
      <c r="C3" s="5"/>
      <c r="D3" s="5"/>
      <c r="E3" s="5"/>
      <c r="F3" s="5"/>
      <c r="G3" s="5"/>
      <c r="H3" s="3"/>
      <c r="I3" s="26" t="s">
        <v>2</v>
      </c>
      <c r="J3" s="26"/>
      <c r="K3" s="22">
        <v>0.08</v>
      </c>
      <c r="L3" s="22"/>
    </row>
    <row r="4" spans="1:12" ht="27.95" customHeight="1" x14ac:dyDescent="1.1000000000000001">
      <c r="A4" s="4"/>
      <c r="B4" s="4"/>
      <c r="C4" s="5"/>
      <c r="D4" s="6"/>
      <c r="E4" s="6"/>
      <c r="F4" s="6"/>
      <c r="G4" s="6"/>
      <c r="H4" s="6"/>
      <c r="I4" s="6"/>
    </row>
    <row r="5" spans="1:12" ht="30.75" customHeight="1" x14ac:dyDescent="0.6">
      <c r="E5" s="7"/>
      <c r="F5" s="4"/>
      <c r="G5" s="8"/>
      <c r="H5" s="4"/>
      <c r="I5" s="4"/>
    </row>
    <row r="6" spans="1:12" ht="30" customHeight="1" x14ac:dyDescent="0.6">
      <c r="E6" s="7"/>
      <c r="F6" s="4"/>
      <c r="G6" s="9"/>
      <c r="H6" s="4"/>
      <c r="I6" s="4"/>
    </row>
    <row r="7" spans="1:12" ht="39" customHeight="1" x14ac:dyDescent="0.6">
      <c r="A7" s="4"/>
      <c r="B7" s="4"/>
      <c r="C7" s="7"/>
      <c r="D7" s="7"/>
      <c r="E7" s="7"/>
      <c r="F7" s="4"/>
      <c r="G7" s="7"/>
      <c r="H7" s="4"/>
      <c r="I7" s="4"/>
    </row>
    <row r="8" spans="1:12" s="1" customFormat="1" ht="54.95" customHeight="1" x14ac:dyDescent="0.8">
      <c r="A8" s="10"/>
      <c r="B8" s="10"/>
      <c r="C8" s="23" t="s">
        <v>6</v>
      </c>
      <c r="D8" s="23"/>
      <c r="E8" s="23"/>
      <c r="F8" s="10"/>
      <c r="G8" s="24" t="s">
        <v>7</v>
      </c>
      <c r="H8" s="24"/>
      <c r="I8" s="24"/>
    </row>
    <row r="9" spans="1:12" s="1" customFormat="1" ht="43.5" x14ac:dyDescent="0.6">
      <c r="A9" s="10"/>
      <c r="B9" s="10"/>
      <c r="C9" s="17" t="s">
        <v>3</v>
      </c>
      <c r="D9" s="17" t="s">
        <v>1</v>
      </c>
      <c r="E9" s="17" t="s">
        <v>4</v>
      </c>
      <c r="F9" s="10"/>
      <c r="G9" s="18" t="s">
        <v>3</v>
      </c>
      <c r="H9" s="18" t="s">
        <v>1</v>
      </c>
      <c r="I9" s="18" t="s">
        <v>4</v>
      </c>
    </row>
    <row r="10" spans="1:12" ht="21.75" x14ac:dyDescent="0.6">
      <c r="A10" s="4"/>
      <c r="B10" s="4"/>
      <c r="C10" s="7">
        <v>25</v>
      </c>
      <c r="D10" s="11">
        <f t="shared" ref="D10:D19" si="0">$K$2</f>
        <v>8000</v>
      </c>
      <c r="E10" s="11">
        <f>D10*(1+$K$3)</f>
        <v>8640</v>
      </c>
      <c r="F10" s="4"/>
      <c r="G10" s="7">
        <v>25</v>
      </c>
      <c r="H10" s="12">
        <v>0</v>
      </c>
      <c r="I10" s="12">
        <f>H10</f>
        <v>0</v>
      </c>
    </row>
    <row r="11" spans="1:12" ht="21.75" x14ac:dyDescent="0.6">
      <c r="A11" s="4"/>
      <c r="B11" s="4"/>
      <c r="C11" s="7">
        <v>26</v>
      </c>
      <c r="D11" s="11">
        <f t="shared" si="0"/>
        <v>8000</v>
      </c>
      <c r="E11" s="11">
        <f t="shared" ref="E11:E39" si="1">(E10+D11)*(1+$K$3)</f>
        <v>17971.2</v>
      </c>
      <c r="F11" s="4"/>
      <c r="G11" s="7">
        <v>26</v>
      </c>
      <c r="H11" s="12">
        <v>0</v>
      </c>
      <c r="I11" s="12">
        <f t="shared" ref="I11:I19" si="2">H11</f>
        <v>0</v>
      </c>
    </row>
    <row r="12" spans="1:12" ht="21.75" x14ac:dyDescent="0.6">
      <c r="A12" s="4"/>
      <c r="B12" s="4"/>
      <c r="C12" s="7">
        <v>27</v>
      </c>
      <c r="D12" s="11">
        <f t="shared" si="0"/>
        <v>8000</v>
      </c>
      <c r="E12" s="11">
        <f t="shared" si="1"/>
        <v>28048.896000000004</v>
      </c>
      <c r="F12" s="4"/>
      <c r="G12" s="7">
        <v>27</v>
      </c>
      <c r="H12" s="12">
        <v>0</v>
      </c>
      <c r="I12" s="12">
        <f t="shared" si="2"/>
        <v>0</v>
      </c>
    </row>
    <row r="13" spans="1:12" ht="21.75" x14ac:dyDescent="0.6">
      <c r="A13" s="4"/>
      <c r="B13" s="4"/>
      <c r="C13" s="7">
        <v>28</v>
      </c>
      <c r="D13" s="11">
        <f t="shared" si="0"/>
        <v>8000</v>
      </c>
      <c r="E13" s="11">
        <f t="shared" si="1"/>
        <v>38932.807680000013</v>
      </c>
      <c r="F13" s="4"/>
      <c r="G13" s="7">
        <v>28</v>
      </c>
      <c r="H13" s="12">
        <v>0</v>
      </c>
      <c r="I13" s="12">
        <f t="shared" si="2"/>
        <v>0</v>
      </c>
    </row>
    <row r="14" spans="1:12" ht="21.75" x14ac:dyDescent="0.6">
      <c r="A14" s="4"/>
      <c r="B14" s="4"/>
      <c r="C14" s="7">
        <v>29</v>
      </c>
      <c r="D14" s="11">
        <f t="shared" si="0"/>
        <v>8000</v>
      </c>
      <c r="E14" s="11">
        <f t="shared" si="1"/>
        <v>50687.432294400016</v>
      </c>
      <c r="F14" s="4"/>
      <c r="G14" s="7">
        <v>29</v>
      </c>
      <c r="H14" s="12">
        <v>0</v>
      </c>
      <c r="I14" s="12">
        <f t="shared" si="2"/>
        <v>0</v>
      </c>
    </row>
    <row r="15" spans="1:12" ht="21.75" x14ac:dyDescent="0.6">
      <c r="A15" s="4"/>
      <c r="B15" s="4"/>
      <c r="C15" s="7">
        <v>30</v>
      </c>
      <c r="D15" s="11">
        <f t="shared" si="0"/>
        <v>8000</v>
      </c>
      <c r="E15" s="11">
        <f t="shared" si="1"/>
        <v>63382.426877952021</v>
      </c>
      <c r="F15" s="4"/>
      <c r="G15" s="7">
        <v>30</v>
      </c>
      <c r="H15" s="12">
        <v>0</v>
      </c>
      <c r="I15" s="12">
        <f t="shared" si="2"/>
        <v>0</v>
      </c>
    </row>
    <row r="16" spans="1:12" ht="21.75" x14ac:dyDescent="0.6">
      <c r="A16" s="4"/>
      <c r="B16" s="4"/>
      <c r="C16" s="7">
        <v>31</v>
      </c>
      <c r="D16" s="11">
        <f t="shared" si="0"/>
        <v>8000</v>
      </c>
      <c r="E16" s="11">
        <f t="shared" si="1"/>
        <v>77093.021028188188</v>
      </c>
      <c r="F16" s="4"/>
      <c r="G16" s="7">
        <v>31</v>
      </c>
      <c r="H16" s="12">
        <v>0</v>
      </c>
      <c r="I16" s="12">
        <f t="shared" si="2"/>
        <v>0</v>
      </c>
    </row>
    <row r="17" spans="1:9" ht="21.75" x14ac:dyDescent="0.6">
      <c r="A17" s="4"/>
      <c r="B17" s="4"/>
      <c r="C17" s="7">
        <v>32</v>
      </c>
      <c r="D17" s="11">
        <f t="shared" si="0"/>
        <v>8000</v>
      </c>
      <c r="E17" s="11">
        <f t="shared" si="1"/>
        <v>91900.462710443244</v>
      </c>
      <c r="F17" s="4"/>
      <c r="G17" s="7">
        <v>32</v>
      </c>
      <c r="H17" s="12">
        <v>0</v>
      </c>
      <c r="I17" s="12">
        <f t="shared" si="2"/>
        <v>0</v>
      </c>
    </row>
    <row r="18" spans="1:9" ht="21.75" x14ac:dyDescent="0.6">
      <c r="A18" s="4"/>
      <c r="B18" s="4"/>
      <c r="C18" s="7">
        <v>33</v>
      </c>
      <c r="D18" s="11">
        <f t="shared" si="0"/>
        <v>8000</v>
      </c>
      <c r="E18" s="11">
        <f t="shared" si="1"/>
        <v>107892.49972727871</v>
      </c>
      <c r="F18" s="4"/>
      <c r="G18" s="7">
        <v>33</v>
      </c>
      <c r="H18" s="12">
        <v>0</v>
      </c>
      <c r="I18" s="12">
        <f t="shared" si="2"/>
        <v>0</v>
      </c>
    </row>
    <row r="19" spans="1:9" ht="21.75" x14ac:dyDescent="0.6">
      <c r="A19" s="4"/>
      <c r="B19" s="4"/>
      <c r="C19" s="7">
        <v>34</v>
      </c>
      <c r="D19" s="11">
        <f t="shared" si="0"/>
        <v>8000</v>
      </c>
      <c r="E19" s="11">
        <f t="shared" si="1"/>
        <v>125163.89970546102</v>
      </c>
      <c r="F19" s="4"/>
      <c r="G19" s="7">
        <v>34</v>
      </c>
      <c r="H19" s="12">
        <v>0</v>
      </c>
      <c r="I19" s="12">
        <f t="shared" si="2"/>
        <v>0</v>
      </c>
    </row>
    <row r="20" spans="1:9" ht="21.75" x14ac:dyDescent="0.6">
      <c r="A20" s="4"/>
      <c r="B20" s="4"/>
      <c r="C20" s="7">
        <v>35</v>
      </c>
      <c r="D20" s="11"/>
      <c r="E20" s="11">
        <f t="shared" si="1"/>
        <v>135177.01168189791</v>
      </c>
      <c r="F20" s="4"/>
      <c r="G20" s="7">
        <v>35</v>
      </c>
      <c r="H20" s="12">
        <f t="shared" ref="H20:H39" si="3">$K$2</f>
        <v>8000</v>
      </c>
      <c r="I20" s="12">
        <f>H20*(1+$K$3)</f>
        <v>8640</v>
      </c>
    </row>
    <row r="21" spans="1:9" ht="21.75" x14ac:dyDescent="0.6">
      <c r="A21" s="4"/>
      <c r="B21" s="4"/>
      <c r="C21" s="7">
        <v>36</v>
      </c>
      <c r="D21" s="11"/>
      <c r="E21" s="11">
        <f t="shared" si="1"/>
        <v>145991.17261644977</v>
      </c>
      <c r="F21" s="4"/>
      <c r="G21" s="7">
        <v>36</v>
      </c>
      <c r="H21" s="12">
        <f t="shared" si="3"/>
        <v>8000</v>
      </c>
      <c r="I21" s="12">
        <f t="shared" ref="I21:I39" si="4">(I20+H21)*(1+$K$3)</f>
        <v>17971.2</v>
      </c>
    </row>
    <row r="22" spans="1:9" ht="21.75" x14ac:dyDescent="0.6">
      <c r="A22" s="4"/>
      <c r="B22" s="4"/>
      <c r="C22" s="7">
        <v>37</v>
      </c>
      <c r="D22" s="11"/>
      <c r="E22" s="11">
        <f t="shared" si="1"/>
        <v>157670.46642576577</v>
      </c>
      <c r="F22" s="4"/>
      <c r="G22" s="7">
        <v>37</v>
      </c>
      <c r="H22" s="12">
        <f t="shared" si="3"/>
        <v>8000</v>
      </c>
      <c r="I22" s="12">
        <f t="shared" si="4"/>
        <v>28048.896000000004</v>
      </c>
    </row>
    <row r="23" spans="1:9" ht="21.75" x14ac:dyDescent="0.6">
      <c r="A23" s="4"/>
      <c r="B23" s="4"/>
      <c r="C23" s="7">
        <v>38</v>
      </c>
      <c r="D23" s="11"/>
      <c r="E23" s="11">
        <f t="shared" si="1"/>
        <v>170284.10373982706</v>
      </c>
      <c r="F23" s="4"/>
      <c r="G23" s="7">
        <v>38</v>
      </c>
      <c r="H23" s="12">
        <f t="shared" si="3"/>
        <v>8000</v>
      </c>
      <c r="I23" s="12">
        <f t="shared" si="4"/>
        <v>38932.807680000013</v>
      </c>
    </row>
    <row r="24" spans="1:9" ht="21.75" x14ac:dyDescent="0.6">
      <c r="A24" s="4"/>
      <c r="B24" s="4"/>
      <c r="C24" s="7">
        <v>39</v>
      </c>
      <c r="D24" s="11"/>
      <c r="E24" s="11">
        <f t="shared" si="1"/>
        <v>183906.83203901324</v>
      </c>
      <c r="F24" s="4"/>
      <c r="G24" s="7">
        <v>39</v>
      </c>
      <c r="H24" s="12">
        <f t="shared" si="3"/>
        <v>8000</v>
      </c>
      <c r="I24" s="12">
        <f t="shared" si="4"/>
        <v>50687.432294400016</v>
      </c>
    </row>
    <row r="25" spans="1:9" ht="21.75" x14ac:dyDescent="0.6">
      <c r="A25" s="4"/>
      <c r="B25" s="4"/>
      <c r="C25" s="7">
        <v>40</v>
      </c>
      <c r="D25" s="11"/>
      <c r="E25" s="11">
        <f t="shared" si="1"/>
        <v>198619.37860213433</v>
      </c>
      <c r="F25" s="4"/>
      <c r="G25" s="7">
        <v>40</v>
      </c>
      <c r="H25" s="12">
        <f t="shared" si="3"/>
        <v>8000</v>
      </c>
      <c r="I25" s="12">
        <f t="shared" si="4"/>
        <v>63382.426877952021</v>
      </c>
    </row>
    <row r="26" spans="1:9" ht="21.75" x14ac:dyDescent="0.6">
      <c r="A26" s="4"/>
      <c r="B26" s="4"/>
      <c r="C26" s="7">
        <v>41</v>
      </c>
      <c r="D26" s="11"/>
      <c r="E26" s="11">
        <f t="shared" si="1"/>
        <v>214508.92889030508</v>
      </c>
      <c r="F26" s="4"/>
      <c r="G26" s="7">
        <v>41</v>
      </c>
      <c r="H26" s="12">
        <f t="shared" si="3"/>
        <v>8000</v>
      </c>
      <c r="I26" s="12">
        <f t="shared" si="4"/>
        <v>77093.021028188188</v>
      </c>
    </row>
    <row r="27" spans="1:9" ht="21.75" x14ac:dyDescent="0.6">
      <c r="A27" s="4"/>
      <c r="B27" s="4"/>
      <c r="C27" s="7">
        <v>42</v>
      </c>
      <c r="D27" s="11"/>
      <c r="E27" s="11">
        <f t="shared" si="1"/>
        <v>231669.64320152948</v>
      </c>
      <c r="F27" s="4"/>
      <c r="G27" s="7">
        <v>42</v>
      </c>
      <c r="H27" s="12">
        <f t="shared" si="3"/>
        <v>8000</v>
      </c>
      <c r="I27" s="12">
        <f t="shared" si="4"/>
        <v>91900.462710443244</v>
      </c>
    </row>
    <row r="28" spans="1:9" ht="21.75" x14ac:dyDescent="0.6">
      <c r="A28" s="4"/>
      <c r="B28" s="4"/>
      <c r="C28" s="7">
        <v>43</v>
      </c>
      <c r="D28" s="11"/>
      <c r="E28" s="11">
        <f t="shared" si="1"/>
        <v>250203.21465765187</v>
      </c>
      <c r="F28" s="4"/>
      <c r="G28" s="7">
        <v>43</v>
      </c>
      <c r="H28" s="12">
        <f t="shared" si="3"/>
        <v>8000</v>
      </c>
      <c r="I28" s="12">
        <f t="shared" si="4"/>
        <v>107892.49972727871</v>
      </c>
    </row>
    <row r="29" spans="1:9" ht="21.75" x14ac:dyDescent="0.6">
      <c r="A29" s="4"/>
      <c r="B29" s="4"/>
      <c r="C29" s="7">
        <v>44</v>
      </c>
      <c r="D29" s="11"/>
      <c r="E29" s="11">
        <f t="shared" si="1"/>
        <v>270219.47183026402</v>
      </c>
      <c r="F29" s="4"/>
      <c r="G29" s="7">
        <v>44</v>
      </c>
      <c r="H29" s="12">
        <f t="shared" si="3"/>
        <v>8000</v>
      </c>
      <c r="I29" s="12">
        <f t="shared" si="4"/>
        <v>125163.89970546102</v>
      </c>
    </row>
    <row r="30" spans="1:9" ht="21.75" x14ac:dyDescent="0.6">
      <c r="A30" s="4"/>
      <c r="B30" s="4"/>
      <c r="C30" s="7">
        <v>45</v>
      </c>
      <c r="D30" s="11"/>
      <c r="E30" s="11">
        <f t="shared" si="1"/>
        <v>291837.02957668516</v>
      </c>
      <c r="F30" s="4"/>
      <c r="G30" s="7">
        <v>45</v>
      </c>
      <c r="H30" s="12">
        <f t="shared" si="3"/>
        <v>8000</v>
      </c>
      <c r="I30" s="12">
        <f t="shared" si="4"/>
        <v>143817.01168189791</v>
      </c>
    </row>
    <row r="31" spans="1:9" ht="21.75" x14ac:dyDescent="0.6">
      <c r="A31" s="4"/>
      <c r="B31" s="4"/>
      <c r="C31" s="7">
        <v>46</v>
      </c>
      <c r="D31" s="11"/>
      <c r="E31" s="11">
        <f t="shared" si="1"/>
        <v>315183.99194282002</v>
      </c>
      <c r="F31" s="4"/>
      <c r="G31" s="7">
        <v>46</v>
      </c>
      <c r="H31" s="12">
        <f t="shared" si="3"/>
        <v>8000</v>
      </c>
      <c r="I31" s="12">
        <f t="shared" si="4"/>
        <v>163962.37261644975</v>
      </c>
    </row>
    <row r="32" spans="1:9" ht="21.75" x14ac:dyDescent="0.6">
      <c r="A32" s="4"/>
      <c r="B32" s="4"/>
      <c r="C32" s="7">
        <v>47</v>
      </c>
      <c r="D32" s="11"/>
      <c r="E32" s="11">
        <f t="shared" si="1"/>
        <v>340398.71129824565</v>
      </c>
      <c r="F32" s="4"/>
      <c r="G32" s="7">
        <v>47</v>
      </c>
      <c r="H32" s="12">
        <f t="shared" si="3"/>
        <v>8000</v>
      </c>
      <c r="I32" s="12">
        <f t="shared" si="4"/>
        <v>185719.36242576575</v>
      </c>
    </row>
    <row r="33" spans="1:9" ht="21.75" x14ac:dyDescent="0.6">
      <c r="A33" s="4"/>
      <c r="B33" s="4"/>
      <c r="C33" s="7">
        <v>48</v>
      </c>
      <c r="D33" s="11"/>
      <c r="E33" s="11">
        <f t="shared" si="1"/>
        <v>367630.60820210533</v>
      </c>
      <c r="F33" s="4"/>
      <c r="G33" s="7">
        <v>48</v>
      </c>
      <c r="H33" s="12">
        <f t="shared" si="3"/>
        <v>8000</v>
      </c>
      <c r="I33" s="12">
        <f t="shared" si="4"/>
        <v>209216.91141982703</v>
      </c>
    </row>
    <row r="34" spans="1:9" ht="21.75" x14ac:dyDescent="0.6">
      <c r="A34" s="4"/>
      <c r="B34" s="4"/>
      <c r="C34" s="7">
        <v>49</v>
      </c>
      <c r="D34" s="11"/>
      <c r="E34" s="11">
        <f t="shared" si="1"/>
        <v>397041.05685827381</v>
      </c>
      <c r="F34" s="4"/>
      <c r="G34" s="7">
        <v>49</v>
      </c>
      <c r="H34" s="12">
        <f t="shared" si="3"/>
        <v>8000</v>
      </c>
      <c r="I34" s="12">
        <f t="shared" si="4"/>
        <v>234594.26433341322</v>
      </c>
    </row>
    <row r="35" spans="1:9" ht="21.75" x14ac:dyDescent="0.6">
      <c r="A35" s="4"/>
      <c r="B35" s="4"/>
      <c r="C35" s="7">
        <v>50</v>
      </c>
      <c r="D35" s="11"/>
      <c r="E35" s="11">
        <f t="shared" si="1"/>
        <v>428804.34140693571</v>
      </c>
      <c r="F35" s="4"/>
      <c r="G35" s="7">
        <v>50</v>
      </c>
      <c r="H35" s="12">
        <f t="shared" si="3"/>
        <v>8000</v>
      </c>
      <c r="I35" s="12">
        <f t="shared" si="4"/>
        <v>262001.8054800863</v>
      </c>
    </row>
    <row r="36" spans="1:9" ht="21.75" x14ac:dyDescent="0.6">
      <c r="A36" s="4"/>
      <c r="B36" s="4"/>
      <c r="C36" s="7">
        <v>51</v>
      </c>
      <c r="D36" s="11"/>
      <c r="E36" s="11">
        <f t="shared" si="1"/>
        <v>463108.6887194906</v>
      </c>
      <c r="F36" s="4"/>
      <c r="G36" s="7">
        <v>51</v>
      </c>
      <c r="H36" s="12">
        <f t="shared" si="3"/>
        <v>8000</v>
      </c>
      <c r="I36" s="12">
        <f t="shared" si="4"/>
        <v>291601.94991849322</v>
      </c>
    </row>
    <row r="37" spans="1:9" ht="21.75" x14ac:dyDescent="0.6">
      <c r="A37" s="4"/>
      <c r="B37" s="4"/>
      <c r="C37" s="7">
        <v>52</v>
      </c>
      <c r="D37" s="11"/>
      <c r="E37" s="11">
        <f t="shared" si="1"/>
        <v>500157.38381704991</v>
      </c>
      <c r="F37" s="4"/>
      <c r="G37" s="7">
        <v>52</v>
      </c>
      <c r="H37" s="12">
        <f t="shared" si="3"/>
        <v>8000</v>
      </c>
      <c r="I37" s="12">
        <f t="shared" si="4"/>
        <v>323570.1059119727</v>
      </c>
    </row>
    <row r="38" spans="1:9" ht="21.75" x14ac:dyDescent="0.6">
      <c r="A38" s="4"/>
      <c r="B38" s="4"/>
      <c r="C38" s="7">
        <v>53</v>
      </c>
      <c r="D38" s="11"/>
      <c r="E38" s="11">
        <f t="shared" si="1"/>
        <v>540169.97452241392</v>
      </c>
      <c r="F38" s="4"/>
      <c r="G38" s="7">
        <v>53</v>
      </c>
      <c r="H38" s="12">
        <f t="shared" si="3"/>
        <v>8000</v>
      </c>
      <c r="I38" s="12">
        <f t="shared" si="4"/>
        <v>358095.71438493056</v>
      </c>
    </row>
    <row r="39" spans="1:9" ht="21.75" x14ac:dyDescent="0.6">
      <c r="A39" s="4"/>
      <c r="B39" s="4"/>
      <c r="C39" s="7">
        <v>54</v>
      </c>
      <c r="D39" s="11"/>
      <c r="E39" s="11">
        <f t="shared" si="1"/>
        <v>583383.57248420711</v>
      </c>
      <c r="F39" s="4"/>
      <c r="G39" s="7">
        <v>54</v>
      </c>
      <c r="H39" s="12">
        <f t="shared" si="3"/>
        <v>8000</v>
      </c>
      <c r="I39" s="12">
        <f t="shared" si="4"/>
        <v>395383.37153572502</v>
      </c>
    </row>
    <row r="40" spans="1:9" ht="3.75" customHeight="1" x14ac:dyDescent="0.6">
      <c r="A40" s="4"/>
      <c r="B40" s="4"/>
      <c r="C40" s="7"/>
      <c r="D40" s="7"/>
      <c r="E40" s="7"/>
      <c r="F40" s="4"/>
      <c r="G40" s="7"/>
      <c r="H40" s="4"/>
      <c r="I40" s="4"/>
    </row>
    <row r="41" spans="1:9" ht="21.75" x14ac:dyDescent="0.6">
      <c r="A41" s="4"/>
      <c r="B41" s="4"/>
      <c r="C41" s="7" t="s">
        <v>5</v>
      </c>
      <c r="D41" s="13">
        <f>SUM(D10:D40)</f>
        <v>80000</v>
      </c>
      <c r="E41" s="14">
        <f>SUM(E10:E40)</f>
        <v>6795678.2285367893</v>
      </c>
      <c r="F41" s="4"/>
      <c r="G41" s="7"/>
      <c r="H41" s="15">
        <f>SUM(H10:H40)</f>
        <v>160000</v>
      </c>
      <c r="I41" s="16">
        <f>SUM(I10:I40)</f>
        <v>3177675.5157322851</v>
      </c>
    </row>
  </sheetData>
  <mergeCells count="7">
    <mergeCell ref="A2:G2"/>
    <mergeCell ref="K2:L2"/>
    <mergeCell ref="K3:L3"/>
    <mergeCell ref="C8:E8"/>
    <mergeCell ref="G8:I8"/>
    <mergeCell ref="I2:J2"/>
    <mergeCell ref="I3:J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3EF138610BC4EB277A8626DEECB11" ma:contentTypeVersion="18" ma:contentTypeDescription="Create a new document." ma:contentTypeScope="" ma:versionID="115b7db181258d173b3d3f759ef86e35">
  <xsd:schema xmlns:xsd="http://www.w3.org/2001/XMLSchema" xmlns:xs="http://www.w3.org/2001/XMLSchema" xmlns:p="http://schemas.microsoft.com/office/2006/metadata/properties" xmlns:ns2="394c7139-887a-4de2-9675-7b7f6e38506f" xmlns:ns3="af14da7c-2a84-48cf-8982-83b5c2c4f741" targetNamespace="http://schemas.microsoft.com/office/2006/metadata/properties" ma:root="true" ma:fieldsID="04382f094d01f51411d16eb5555a9c33" ns2:_="" ns3:_="">
    <xsd:import namespace="394c7139-887a-4de2-9675-7b7f6e38506f"/>
    <xsd:import namespace="af14da7c-2a84-48cf-8982-83b5c2c4f7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c7139-887a-4de2-9675-7b7f6e385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5cec18-890a-4cd8-a49f-79cd838e55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4da7c-2a84-48cf-8982-83b5c2c4f74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34d46d-3468-4727-ab81-d8736d9bfff6}" ma:internalName="TaxCatchAll" ma:showField="CatchAllData" ma:web="af14da7c-2a84-48cf-8982-83b5c2c4f7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4c7139-887a-4de2-9675-7b7f6e38506f">
      <Terms xmlns="http://schemas.microsoft.com/office/infopath/2007/PartnerControls"/>
    </lcf76f155ced4ddcb4097134ff3c332f>
    <TaxCatchAll xmlns="af14da7c-2a84-48cf-8982-83b5c2c4f741" xsi:nil="true"/>
  </documentManagement>
</p:properties>
</file>

<file path=customXml/itemProps1.xml><?xml version="1.0" encoding="utf-8"?>
<ds:datastoreItem xmlns:ds="http://schemas.openxmlformats.org/officeDocument/2006/customXml" ds:itemID="{86C415EB-8812-499F-A82F-54B861376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4c7139-887a-4de2-9675-7b7f6e38506f"/>
    <ds:schemaRef ds:uri="af14da7c-2a84-48cf-8982-83b5c2c4f7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9C4F-1253-4030-BE2E-E85107C705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67D12-E44E-402F-BF00-3A7CA996C0D7}">
  <ds:schemaRefs>
    <ds:schemaRef ds:uri="http://schemas.microsoft.com/office/2006/metadata/properties"/>
    <ds:schemaRef ds:uri="http://schemas.microsoft.com/office/infopath/2007/PartnerControls"/>
    <ds:schemaRef ds:uri="394c7139-887a-4de2-9675-7b7f6e38506f"/>
    <ds:schemaRef ds:uri="af14da7c-2a84-48cf-8982-83b5c2c4f7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Bartlow</dc:creator>
  <cp:keywords/>
  <dc:description/>
  <cp:lastModifiedBy>Adrienne Conrad</cp:lastModifiedBy>
  <cp:revision/>
  <dcterms:created xsi:type="dcterms:W3CDTF">2024-08-07T20:25:55Z</dcterms:created>
  <dcterms:modified xsi:type="dcterms:W3CDTF">2025-12-17T21:00:09Z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0x0101005C33EF138610BC4EB277A8626DEECB11</vt:lpwstr>
  </property>
  <property fmtid="{D5CDD505-2E9C-101B-9397-08002B2CF9AE}" pid="3" name="MediaServiceImageTags">
    <vt:lpwstr/>
  </property>
</Properties>
</file>